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'1'!$A$1:$AS$75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'1'!$A$1:$Y$75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'1'!$A$1:$AS$75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'1'!$A$1:$Z$75</definedName>
    <definedName name="Z_F815B818_F50E_436F_8B8C_D0D453688271_.wvu.Rows" localSheetId="0" hidden="1">'1'!$21:$21,'1'!$23:$23,'1'!$25:$26,'1'!$28:$47,'1'!$57:$72</definedName>
    <definedName name="_xlnm.Print_Titles" localSheetId="0">'1'!$19:$19</definedName>
    <definedName name="_xlnm.Print_Area" localSheetId="0">'1'!$A$1:$Y$75</definedName>
  </definedNames>
  <calcPr fullCalcOnLoad="1"/>
</workbook>
</file>

<file path=xl/sharedStrings.xml><?xml version="1.0" encoding="utf-8"?>
<sst xmlns="http://schemas.openxmlformats.org/spreadsheetml/2006/main" count="1152" uniqueCount="159">
  <si>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</si>
  <si>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</si>
  <si>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</si>
  <si>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</si>
  <si>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</si>
  <si>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</si>
  <si>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</si>
  <si>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</si>
  <si>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</si>
  <si>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</si>
  <si>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</si>
  <si>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</si>
  <si>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</si>
  <si>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</si>
  <si>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</si>
  <si>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</si>
  <si>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</si>
  <si>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</si>
  <si>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</si>
  <si>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</si>
  <si>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</si>
  <si>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</si>
  <si>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</si>
  <si>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</si>
  <si>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</si>
  <si>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</si>
  <si>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</si>
  <si>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</si>
  <si>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</si>
  <si>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</si>
  <si>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</si>
  <si>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</si>
  <si>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</si>
  <si>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</si>
  <si>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</si>
  <si>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</si>
  <si>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</si>
  <si>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</si>
  <si>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</si>
  <si>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</si>
  <si>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</si>
  <si>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</si>
  <si>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</si>
  <si>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</si>
  <si>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</si>
  <si>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</si>
  <si>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</si>
  <si>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</si>
  <si>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</si>
  <si>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</si>
  <si>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</si>
  <si>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</si>
  <si>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</si>
  <si>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</si>
  <si>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</si>
  <si>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</si>
  <si>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</si>
  <si>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</si>
  <si>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</si>
  <si>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</si>
  <si>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</si>
  <si>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</si>
  <si>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</si>
  <si>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</si>
  <si>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</si>
  <si>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</si>
  <si>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</si>
  <si>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</si>
  <si>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</si>
  <si>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</si>
  <si>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</si>
  <si>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</si>
  <si>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</si>
  <si>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</si>
  <si>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</si>
  <si>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</si>
  <si>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</si>
  <si>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</si>
  <si>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</si>
  <si>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</si>
  <si>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</si>
  <si>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</si>
  <si>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</si>
  <si>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</si>
  <si>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</si>
  <si>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</si>
  <si>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</si>
  <si>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</si>
  <si>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</si>
  <si>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</si>
  <si>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</si>
  <si>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</si>
  <si>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</si>
  <si>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</si>
  <si>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</si>
  <si>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</si>
  <si>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</si>
  <si>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</si>
  <si>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</si>
  <si>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</si>
  <si>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</si>
  <si>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</si>
  <si>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</si>
  <si>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</si>
  <si>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</si>
  <si>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</si>
  <si>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</si>
  <si>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</si>
  <si>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</si>
  <si>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</si>
  <si>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</si>
  <si>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</si>
  <si>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</si>
  <si>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</si>
  <si>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</si>
  <si>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</si>
  <si>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</si>
  <si>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</si>
  <si>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</si>
  <si>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</si>
  <si>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</si>
  <si>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</si>
  <si>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</si>
  <si>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</si>
  <si>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</si>
  <si>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</si>
  <si>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</si>
  <si>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</si>
  <si>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</si>
  <si>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</si>
  <si>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</si>
  <si>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</si>
  <si>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</si>
  <si>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</si>
  <si>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</si>
  <si>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</si>
  <si>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</si>
  <si>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</si>
  <si>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</si>
  <si>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</si>
  <si>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</si>
  <si>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</si>
  <si>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</si>
  <si>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</si>
  <si>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</si>
  <si>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1.4.1.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</si>
  <si>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</si>
  <si>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</si>
  <si>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2024 год</t>
  </si>
  <si>
    <t>Реконструкция трансформаторной подстанции № 25, г. Мариинский Посад, мощностью 0,25 МВА с увеличением на 0,15 МВА до 0,4 МВА</t>
  </si>
  <si>
    <t>G_ТП25_08-03</t>
  </si>
  <si>
    <t>H_М.НВЛ.ТП25_08-03</t>
  </si>
  <si>
    <t>Реконструкция воздушной линии 0,4 кВ от трансформаторной подстанции №25 пересечение ул. Лазо и ул. Школьная с заменой существующей ТП на КТПН в г. Мариинский Посад. Протяженность по трассе 12,7 км.</t>
  </si>
  <si>
    <t>Реконструкция воздушных линий 0,4 кВ от трансформаторной подстанции №19 по ул. Курчатова, г. Мариинский Посад  Протяженность по трассе 2,00 км</t>
  </si>
  <si>
    <t>G_М.НВЛ.ТП19_08-03</t>
  </si>
  <si>
    <t>Строительство кабельной линии 0,4 кВ от трансформаторной подстанции №10ц ул. Рогожкина, 45Б в г. Цивильск. Протяженность по трассе 0,4 км</t>
  </si>
  <si>
    <t>H_Ц.НКЛ.ТП10_08-03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</si>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</sst>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0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174" fontId="50" fillId="24" borderId="10" xfId="211" applyNumberFormat="1" applyFont="1" applyFill="1" applyBorder="1" applyAlignment="1">
      <alignment horizontal="center" vertical="center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5"/>
  <sheetViews>
    <sheetView tabSelected="1" view="pageBreakPreview" zoomScale="70" zoomScaleSheetLayoutView="70" workbookViewId="0" topLeftCell="F1">
      <selection activeCell="W74" sqref="W74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0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5" customWidth="1"/>
    <col min="21" max="21" width="13.50390625" style="74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1"/>
      <c r="J2" s="91"/>
      <c r="K2" s="91"/>
      <c r="L2" s="91"/>
      <c r="M2" s="91"/>
      <c r="N2" s="91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2" t="s">
        <v>36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18.75">
      <c r="A5" s="95" t="s">
        <v>148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7" spans="1:25" ht="18.75">
      <c r="A7" s="93" t="s">
        <v>147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</row>
    <row r="8" spans="1:25" ht="12.75">
      <c r="A8" s="94" t="s">
        <v>139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</row>
    <row r="10" spans="1:25" ht="18.75">
      <c r="A10" s="93" t="s">
        <v>137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5" ht="18.75">
      <c r="A11" s="22"/>
      <c r="B11" s="54"/>
      <c r="C11" s="61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3"/>
      <c r="U11" s="72"/>
      <c r="V11" s="22"/>
      <c r="W11" s="22"/>
      <c r="X11" s="22"/>
      <c r="Y11" s="22"/>
    </row>
    <row r="12" spans="1:45" s="5" customFormat="1" ht="18.75">
      <c r="A12" s="96" t="s">
        <v>138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7" t="s">
        <v>134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6" t="s">
        <v>29</v>
      </c>
      <c r="B15" s="98" t="s">
        <v>1</v>
      </c>
      <c r="C15" s="99" t="s">
        <v>66</v>
      </c>
      <c r="D15" s="86" t="s">
        <v>28</v>
      </c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6"/>
      <c r="B16" s="98"/>
      <c r="C16" s="99"/>
      <c r="D16" s="81" t="s">
        <v>7</v>
      </c>
      <c r="E16" s="82"/>
      <c r="F16" s="82"/>
      <c r="G16" s="83"/>
      <c r="H16" s="81" t="s">
        <v>8</v>
      </c>
      <c r="I16" s="82"/>
      <c r="J16" s="82"/>
      <c r="K16" s="82"/>
      <c r="L16" s="82"/>
      <c r="M16" s="82"/>
      <c r="N16" s="82"/>
      <c r="O16" s="83"/>
      <c r="P16" s="81" t="s">
        <v>5</v>
      </c>
      <c r="Q16" s="83"/>
      <c r="R16" s="81" t="s">
        <v>6</v>
      </c>
      <c r="S16" s="83"/>
      <c r="T16" s="84" t="s">
        <v>2</v>
      </c>
      <c r="U16" s="85"/>
      <c r="V16" s="81" t="s">
        <v>3</v>
      </c>
      <c r="W16" s="83"/>
      <c r="X16" s="81" t="s">
        <v>4</v>
      </c>
      <c r="Y16" s="83"/>
    </row>
    <row r="17" spans="1:25" s="3" customFormat="1" ht="138.75" customHeight="1">
      <c r="A17" s="86"/>
      <c r="B17" s="98"/>
      <c r="C17" s="99"/>
      <c r="D17" s="78" t="s">
        <v>140</v>
      </c>
      <c r="E17" s="79"/>
      <c r="F17" s="78" t="s">
        <v>136</v>
      </c>
      <c r="G17" s="79"/>
      <c r="H17" s="78" t="s">
        <v>144</v>
      </c>
      <c r="I17" s="79"/>
      <c r="J17" s="78" t="s">
        <v>143</v>
      </c>
      <c r="K17" s="79"/>
      <c r="L17" s="87" t="s">
        <v>142</v>
      </c>
      <c r="M17" s="88"/>
      <c r="N17" s="78" t="s">
        <v>141</v>
      </c>
      <c r="O17" s="79"/>
      <c r="P17" s="78" t="s">
        <v>9</v>
      </c>
      <c r="Q17" s="79"/>
      <c r="R17" s="78" t="s">
        <v>9</v>
      </c>
      <c r="S17" s="79"/>
      <c r="T17" s="89" t="s">
        <v>146</v>
      </c>
      <c r="U17" s="90"/>
      <c r="V17" s="78" t="s">
        <v>9</v>
      </c>
      <c r="W17" s="79"/>
      <c r="X17" s="78" t="s">
        <v>9</v>
      </c>
      <c r="Y17" s="79"/>
    </row>
    <row r="18" spans="1:25" ht="98.25" customHeight="1">
      <c r="A18" s="86"/>
      <c r="B18" s="98"/>
      <c r="C18" s="99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1" t="s">
        <v>64</v>
      </c>
      <c r="U18" s="71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2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69" t="s">
        <v>21</v>
      </c>
      <c r="U19" s="69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3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7.413</v>
      </c>
      <c r="G20" s="29">
        <f t="shared" si="0"/>
        <v>0</v>
      </c>
      <c r="H20" s="29">
        <f t="shared" si="0"/>
        <v>0.4</v>
      </c>
      <c r="I20" s="29">
        <f t="shared" si="0"/>
        <v>0</v>
      </c>
      <c r="J20" s="29">
        <f t="shared" si="0"/>
        <v>14.7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32.583179856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3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3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0.4</v>
      </c>
      <c r="I22" s="29">
        <f t="shared" si="1"/>
        <v>0</v>
      </c>
      <c r="J22" s="29">
        <f t="shared" si="1"/>
        <v>14.7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7.306434372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3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3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7.413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25.276745484000003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3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3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7.413</v>
      </c>
      <c r="G27" s="50">
        <f t="shared" si="3"/>
        <v>0</v>
      </c>
      <c r="H27" s="50">
        <f t="shared" si="3"/>
        <v>0.4</v>
      </c>
      <c r="I27" s="50">
        <f t="shared" si="3"/>
        <v>0</v>
      </c>
      <c r="J27" s="50">
        <f t="shared" si="3"/>
        <v>14.7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32.583179856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3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3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3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3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3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3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3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3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3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3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3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3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3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3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3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3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3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3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3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3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4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0.4</v>
      </c>
      <c r="I48" s="29">
        <f t="shared" si="4"/>
        <v>0</v>
      </c>
      <c r="J48" s="29">
        <f t="shared" si="4"/>
        <v>14.7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7.306434372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4" t="s">
        <v>75</v>
      </c>
      <c r="D49" s="29">
        <f aca="true" t="shared" si="5" ref="D49:X49">D50+D52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0.4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1.636676868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4" t="s">
        <v>75</v>
      </c>
      <c r="D50" s="29">
        <f aca="true" t="shared" si="6" ref="D50:Y50">SUM(D51:D51)</f>
        <v>0</v>
      </c>
      <c r="E50" s="29">
        <f t="shared" si="6"/>
        <v>0</v>
      </c>
      <c r="F50" s="29">
        <f t="shared" si="6"/>
        <v>0</v>
      </c>
      <c r="G50" s="29">
        <f t="shared" si="6"/>
        <v>0</v>
      </c>
      <c r="H50" s="29">
        <f t="shared" si="6"/>
        <v>0.4</v>
      </c>
      <c r="I50" s="29">
        <f t="shared" si="6"/>
        <v>0</v>
      </c>
      <c r="J50" s="29">
        <f t="shared" si="6"/>
        <v>0</v>
      </c>
      <c r="K50" s="29">
        <f t="shared" si="6"/>
        <v>0</v>
      </c>
      <c r="L50" s="31">
        <f t="shared" si="6"/>
        <v>0</v>
      </c>
      <c r="M50" s="31">
        <f t="shared" si="6"/>
        <v>0</v>
      </c>
      <c r="N50" s="29">
        <f t="shared" si="6"/>
        <v>0</v>
      </c>
      <c r="O50" s="29">
        <f t="shared" si="6"/>
        <v>0</v>
      </c>
      <c r="P50" s="29">
        <f t="shared" si="6"/>
        <v>0</v>
      </c>
      <c r="Q50" s="29">
        <f t="shared" si="6"/>
        <v>0</v>
      </c>
      <c r="R50" s="29">
        <f t="shared" si="6"/>
        <v>0</v>
      </c>
      <c r="S50" s="29">
        <f t="shared" si="6"/>
        <v>0</v>
      </c>
      <c r="T50" s="29">
        <f t="shared" si="6"/>
        <v>1.636676868</v>
      </c>
      <c r="U50" s="29">
        <f t="shared" si="6"/>
        <v>0</v>
      </c>
      <c r="V50" s="29">
        <f t="shared" si="6"/>
        <v>0</v>
      </c>
      <c r="W50" s="29">
        <f t="shared" si="6"/>
        <v>0</v>
      </c>
      <c r="X50" s="29">
        <f t="shared" si="6"/>
        <v>0</v>
      </c>
      <c r="Y50" s="29">
        <f t="shared" si="6"/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9" customFormat="1" ht="66">
      <c r="A51" s="10" t="s">
        <v>34</v>
      </c>
      <c r="B51" s="67" t="s">
        <v>149</v>
      </c>
      <c r="C51" s="65" t="s">
        <v>150</v>
      </c>
      <c r="D51" s="76" t="s">
        <v>35</v>
      </c>
      <c r="E51" s="76" t="s">
        <v>35</v>
      </c>
      <c r="F51" s="76" t="s">
        <v>35</v>
      </c>
      <c r="G51" s="76" t="s">
        <v>35</v>
      </c>
      <c r="H51" s="26">
        <v>0.4</v>
      </c>
      <c r="I51" s="76" t="s">
        <v>35</v>
      </c>
      <c r="J51" s="76" t="s">
        <v>35</v>
      </c>
      <c r="K51" s="76" t="s">
        <v>35</v>
      </c>
      <c r="L51" s="76" t="s">
        <v>35</v>
      </c>
      <c r="M51" s="76" t="s">
        <v>35</v>
      </c>
      <c r="N51" s="76" t="s">
        <v>35</v>
      </c>
      <c r="O51" s="76" t="s">
        <v>35</v>
      </c>
      <c r="P51" s="76" t="s">
        <v>35</v>
      </c>
      <c r="Q51" s="76" t="s">
        <v>35</v>
      </c>
      <c r="R51" s="76" t="s">
        <v>35</v>
      </c>
      <c r="S51" s="76" t="s">
        <v>35</v>
      </c>
      <c r="T51" s="70">
        <v>1.636676868</v>
      </c>
      <c r="U51" s="70" t="s">
        <v>35</v>
      </c>
      <c r="V51" s="70" t="s">
        <v>35</v>
      </c>
      <c r="W51" s="70" t="s">
        <v>35</v>
      </c>
      <c r="X51" s="70" t="s">
        <v>35</v>
      </c>
      <c r="Y51" s="70" t="s">
        <v>35</v>
      </c>
    </row>
    <row r="52" spans="1:25" s="11" customFormat="1" ht="66">
      <c r="A52" s="15" t="s">
        <v>135</v>
      </c>
      <c r="B52" s="56" t="s">
        <v>58</v>
      </c>
      <c r="C52" s="66" t="s">
        <v>75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</row>
    <row r="53" spans="1:25" s="11" customFormat="1" ht="49.5">
      <c r="A53" s="15" t="s">
        <v>71</v>
      </c>
      <c r="B53" s="56" t="s">
        <v>51</v>
      </c>
      <c r="C53" s="66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14.7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5.669757504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6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14.7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5.669757504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99">
      <c r="A55" s="25" t="s">
        <v>72</v>
      </c>
      <c r="B55" s="67" t="s">
        <v>152</v>
      </c>
      <c r="C55" s="68" t="s">
        <v>151</v>
      </c>
      <c r="D55" s="76" t="s">
        <v>35</v>
      </c>
      <c r="E55" s="76" t="s">
        <v>35</v>
      </c>
      <c r="F55" s="76" t="s">
        <v>35</v>
      </c>
      <c r="G55" s="76" t="s">
        <v>35</v>
      </c>
      <c r="H55" s="76" t="s">
        <v>35</v>
      </c>
      <c r="I55" s="76" t="s">
        <v>35</v>
      </c>
      <c r="J55" s="77">
        <v>12.7</v>
      </c>
      <c r="K55" s="76" t="s">
        <v>35</v>
      </c>
      <c r="L55" s="76" t="s">
        <v>35</v>
      </c>
      <c r="M55" s="76" t="s">
        <v>35</v>
      </c>
      <c r="N55" s="76" t="s">
        <v>35</v>
      </c>
      <c r="O55" s="76" t="s">
        <v>35</v>
      </c>
      <c r="P55" s="76" t="s">
        <v>35</v>
      </c>
      <c r="Q55" s="76" t="s">
        <v>35</v>
      </c>
      <c r="R55" s="76" t="s">
        <v>35</v>
      </c>
      <c r="S55" s="76" t="s">
        <v>35</v>
      </c>
      <c r="T55" s="70">
        <v>1.636676868</v>
      </c>
      <c r="U55" s="76" t="s">
        <v>35</v>
      </c>
      <c r="V55" s="76" t="s">
        <v>35</v>
      </c>
      <c r="W55" s="76" t="s">
        <v>35</v>
      </c>
      <c r="X55" s="76" t="s">
        <v>35</v>
      </c>
      <c r="Y55" s="76" t="s">
        <v>35</v>
      </c>
    </row>
    <row r="56" spans="1:25" s="11" customFormat="1" ht="66">
      <c r="A56" s="25" t="s">
        <v>72</v>
      </c>
      <c r="B56" s="67" t="s">
        <v>153</v>
      </c>
      <c r="C56" s="65" t="s">
        <v>154</v>
      </c>
      <c r="D56" s="76" t="s">
        <v>35</v>
      </c>
      <c r="E56" s="76" t="s">
        <v>35</v>
      </c>
      <c r="F56" s="76" t="s">
        <v>35</v>
      </c>
      <c r="G56" s="76" t="s">
        <v>35</v>
      </c>
      <c r="H56" s="76" t="s">
        <v>35</v>
      </c>
      <c r="I56" s="76" t="s">
        <v>35</v>
      </c>
      <c r="J56" s="77">
        <v>2</v>
      </c>
      <c r="K56" s="76" t="s">
        <v>35</v>
      </c>
      <c r="L56" s="76" t="s">
        <v>35</v>
      </c>
      <c r="M56" s="76" t="s">
        <v>35</v>
      </c>
      <c r="N56" s="76" t="s">
        <v>35</v>
      </c>
      <c r="O56" s="76" t="s">
        <v>35</v>
      </c>
      <c r="P56" s="76" t="s">
        <v>35</v>
      </c>
      <c r="Q56" s="76" t="s">
        <v>35</v>
      </c>
      <c r="R56" s="76" t="s">
        <v>35</v>
      </c>
      <c r="S56" s="76" t="s">
        <v>35</v>
      </c>
      <c r="T56" s="70">
        <v>4.033080635999999</v>
      </c>
      <c r="U56" s="76" t="s">
        <v>35</v>
      </c>
      <c r="V56" s="76" t="s">
        <v>35</v>
      </c>
      <c r="W56" s="76" t="s">
        <v>35</v>
      </c>
      <c r="X56" s="76" t="s">
        <v>35</v>
      </c>
      <c r="Y56" s="76" t="s">
        <v>35</v>
      </c>
    </row>
    <row r="57" spans="1:25" s="9" customFormat="1" ht="49.5">
      <c r="A57" s="59" t="s">
        <v>103</v>
      </c>
      <c r="B57" s="19" t="s">
        <v>104</v>
      </c>
      <c r="C57" s="64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100">
        <v>0</v>
      </c>
      <c r="U57" s="100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49.5">
      <c r="A58" s="59" t="s">
        <v>69</v>
      </c>
      <c r="B58" s="20" t="s">
        <v>70</v>
      </c>
      <c r="C58" s="64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100">
        <f>T63</f>
        <v>0</v>
      </c>
      <c r="U58" s="100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49.5">
      <c r="A59" s="59" t="s">
        <v>105</v>
      </c>
      <c r="B59" s="19" t="s">
        <v>106</v>
      </c>
      <c r="C59" s="64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100">
        <v>0</v>
      </c>
      <c r="U59" s="100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59" t="s">
        <v>107</v>
      </c>
      <c r="B60" s="19" t="s">
        <v>108</v>
      </c>
      <c r="C60" s="64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100">
        <v>0</v>
      </c>
      <c r="U60" s="100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59" t="s">
        <v>109</v>
      </c>
      <c r="B61" s="19" t="s">
        <v>110</v>
      </c>
      <c r="C61" s="64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100">
        <v>0</v>
      </c>
      <c r="U61" s="100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59" t="s">
        <v>111</v>
      </c>
      <c r="B62" s="19" t="s">
        <v>112</v>
      </c>
      <c r="C62" s="64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100">
        <v>0</v>
      </c>
      <c r="U62" s="100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">
      <c r="A63" s="59" t="s">
        <v>67</v>
      </c>
      <c r="B63" s="20" t="s">
        <v>68</v>
      </c>
      <c r="C63" s="64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100">
        <v>0</v>
      </c>
      <c r="U63" s="100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49.5">
      <c r="A64" s="59" t="s">
        <v>113</v>
      </c>
      <c r="B64" s="19" t="s">
        <v>114</v>
      </c>
      <c r="C64" s="64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100">
        <v>0</v>
      </c>
      <c r="U64" s="100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49.5">
      <c r="A65" s="59" t="s">
        <v>115</v>
      </c>
      <c r="B65" s="19" t="s">
        <v>116</v>
      </c>
      <c r="C65" s="64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100">
        <v>0</v>
      </c>
      <c r="U65" s="100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">
      <c r="A66" s="59" t="s">
        <v>117</v>
      </c>
      <c r="B66" s="19" t="s">
        <v>118</v>
      </c>
      <c r="C66" s="64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100">
        <v>0</v>
      </c>
      <c r="U66" s="100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">
      <c r="A67" s="59" t="s">
        <v>119</v>
      </c>
      <c r="B67" s="19" t="s">
        <v>120</v>
      </c>
      <c r="C67" s="64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100">
        <v>0</v>
      </c>
      <c r="U67" s="100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59" t="s">
        <v>121</v>
      </c>
      <c r="B68" s="19" t="s">
        <v>122</v>
      </c>
      <c r="C68" s="64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100">
        <v>0</v>
      </c>
      <c r="U68" s="100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59" t="s">
        <v>123</v>
      </c>
      <c r="B69" s="19" t="s">
        <v>124</v>
      </c>
      <c r="C69" s="64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100">
        <v>0</v>
      </c>
      <c r="U69" s="100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59" t="s">
        <v>125</v>
      </c>
      <c r="B70" s="19" t="s">
        <v>126</v>
      </c>
      <c r="C70" s="64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100">
        <v>0</v>
      </c>
      <c r="U70" s="100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2.5">
      <c r="A71" s="59" t="s">
        <v>127</v>
      </c>
      <c r="B71" s="19" t="s">
        <v>128</v>
      </c>
      <c r="C71" s="64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100">
        <v>0</v>
      </c>
      <c r="U71" s="100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59" t="s">
        <v>129</v>
      </c>
      <c r="B72" s="19" t="s">
        <v>130</v>
      </c>
      <c r="C72" s="64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100">
        <v>0</v>
      </c>
      <c r="U72" s="100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59" t="s">
        <v>53</v>
      </c>
      <c r="B73" s="58" t="s">
        <v>54</v>
      </c>
      <c r="C73" s="63" t="s">
        <v>75</v>
      </c>
      <c r="D73" s="32">
        <f aca="true" t="shared" si="9" ref="D73:Y73">SUM(D74:D75)</f>
        <v>0</v>
      </c>
      <c r="E73" s="32">
        <f t="shared" si="9"/>
        <v>0</v>
      </c>
      <c r="F73" s="32">
        <f>F74+F75</f>
        <v>7.413</v>
      </c>
      <c r="G73" s="32">
        <f t="shared" si="9"/>
        <v>0</v>
      </c>
      <c r="H73" s="32">
        <f t="shared" si="9"/>
        <v>0</v>
      </c>
      <c r="I73" s="32">
        <f t="shared" si="9"/>
        <v>0</v>
      </c>
      <c r="J73" s="32">
        <v>0</v>
      </c>
      <c r="K73" s="32">
        <f t="shared" si="9"/>
        <v>0</v>
      </c>
      <c r="L73" s="31">
        <f t="shared" si="9"/>
        <v>0</v>
      </c>
      <c r="M73" s="31">
        <f t="shared" si="9"/>
        <v>0</v>
      </c>
      <c r="N73" s="32">
        <f t="shared" si="9"/>
        <v>0</v>
      </c>
      <c r="O73" s="32">
        <f t="shared" si="9"/>
        <v>0</v>
      </c>
      <c r="P73" s="32">
        <f t="shared" si="9"/>
        <v>0</v>
      </c>
      <c r="Q73" s="32">
        <f t="shared" si="9"/>
        <v>0</v>
      </c>
      <c r="R73" s="32">
        <f t="shared" si="9"/>
        <v>0</v>
      </c>
      <c r="S73" s="32">
        <f t="shared" si="9"/>
        <v>0</v>
      </c>
      <c r="T73" s="32">
        <f t="shared" si="9"/>
        <v>25.276745484000003</v>
      </c>
      <c r="U73" s="32">
        <f t="shared" si="9"/>
        <v>0</v>
      </c>
      <c r="V73" s="32">
        <f t="shared" si="9"/>
        <v>0</v>
      </c>
      <c r="W73" s="32">
        <f t="shared" si="9"/>
        <v>0</v>
      </c>
      <c r="X73" s="32">
        <f t="shared" si="9"/>
        <v>0</v>
      </c>
      <c r="Y73" s="32">
        <f t="shared" si="9"/>
        <v>0</v>
      </c>
    </row>
    <row r="74" spans="1:25" s="3" customFormat="1" ht="66">
      <c r="A74" s="25" t="s">
        <v>145</v>
      </c>
      <c r="B74" s="67" t="s">
        <v>155</v>
      </c>
      <c r="C74" s="68" t="s">
        <v>156</v>
      </c>
      <c r="D74" s="26" t="s">
        <v>35</v>
      </c>
      <c r="E74" s="26" t="s">
        <v>35</v>
      </c>
      <c r="F74" s="26">
        <v>0.4</v>
      </c>
      <c r="G74" s="26" t="s">
        <v>35</v>
      </c>
      <c r="H74" s="26" t="s">
        <v>35</v>
      </c>
      <c r="I74" s="26" t="s">
        <v>35</v>
      </c>
      <c r="J74" s="26" t="s">
        <v>35</v>
      </c>
      <c r="K74" s="26" t="s">
        <v>35</v>
      </c>
      <c r="L74" s="26" t="s">
        <v>35</v>
      </c>
      <c r="M74" s="26" t="s">
        <v>35</v>
      </c>
      <c r="N74" s="26" t="s">
        <v>35</v>
      </c>
      <c r="O74" s="26" t="s">
        <v>35</v>
      </c>
      <c r="P74" s="26" t="s">
        <v>35</v>
      </c>
      <c r="Q74" s="26" t="s">
        <v>35</v>
      </c>
      <c r="R74" s="26" t="s">
        <v>35</v>
      </c>
      <c r="S74" s="26" t="s">
        <v>35</v>
      </c>
      <c r="T74" s="70">
        <v>0.792187152</v>
      </c>
      <c r="U74" s="70" t="s">
        <v>35</v>
      </c>
      <c r="V74" s="70" t="s">
        <v>35</v>
      </c>
      <c r="W74" s="70" t="s">
        <v>35</v>
      </c>
      <c r="X74" s="70" t="s">
        <v>35</v>
      </c>
      <c r="Y74" s="70" t="s">
        <v>35</v>
      </c>
    </row>
    <row r="75" spans="1:25" s="11" customFormat="1" ht="99">
      <c r="A75" s="25" t="s">
        <v>145</v>
      </c>
      <c r="B75" s="67" t="s">
        <v>157</v>
      </c>
      <c r="C75" s="65" t="s">
        <v>158</v>
      </c>
      <c r="D75" s="26" t="s">
        <v>35</v>
      </c>
      <c r="E75" s="26" t="s">
        <v>35</v>
      </c>
      <c r="F75" s="26">
        <v>7.013</v>
      </c>
      <c r="G75" s="26" t="s">
        <v>35</v>
      </c>
      <c r="H75" s="26" t="s">
        <v>35</v>
      </c>
      <c r="I75" s="26" t="s">
        <v>35</v>
      </c>
      <c r="J75" s="26" t="s">
        <v>35</v>
      </c>
      <c r="K75" s="26" t="s">
        <v>35</v>
      </c>
      <c r="L75" s="26" t="s">
        <v>35</v>
      </c>
      <c r="M75" s="26" t="s">
        <v>35</v>
      </c>
      <c r="N75" s="26" t="s">
        <v>35</v>
      </c>
      <c r="O75" s="26" t="s">
        <v>35</v>
      </c>
      <c r="P75" s="26" t="s">
        <v>35</v>
      </c>
      <c r="Q75" s="26" t="s">
        <v>35</v>
      </c>
      <c r="R75" s="26" t="s">
        <v>35</v>
      </c>
      <c r="S75" s="26" t="s">
        <v>35</v>
      </c>
      <c r="T75" s="70">
        <v>24.484558332000002</v>
      </c>
      <c r="U75" s="70" t="s">
        <v>35</v>
      </c>
      <c r="V75" s="70" t="s">
        <v>35</v>
      </c>
      <c r="W75" s="70" t="s">
        <v>35</v>
      </c>
      <c r="X75" s="70" t="s">
        <v>35</v>
      </c>
      <c r="Y75" s="70" t="s">
        <v>35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DZQQNTZWJNVN-2-2679</vt:lpwstr>
  </property>
  <property fmtid="{D5CDD505-2E9C-101B-9397-08002B2CF9AE}" pid="4" name="_dlc_DocIdItemGu">
    <vt:lpwstr>4a650d11-9c07-4128-9efe-a1a0bbfe1f21</vt:lpwstr>
  </property>
  <property fmtid="{D5CDD505-2E9C-101B-9397-08002B2CF9AE}" pid="5" name="_dlc_DocIdU">
    <vt:lpwstr>http://info.kom-tech.ru:8090/_layouts/DocIdRedir.aspx?ID=DZQQNTZWJNVN-2-2679, DZQQNTZWJNVN-2-2679</vt:lpwstr>
  </property>
  <property fmtid="{D5CDD505-2E9C-101B-9397-08002B2CF9AE}" pid="6" name="u">
    <vt:lpwstr/>
  </property>
</Properties>
</file>